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Титульный лист" sheetId="3" r:id="rId1"/>
    <sheet name="Кроссворд" sheetId="1" r:id="rId2"/>
    <sheet name="Результат" sheetId="2" r:id="rId3"/>
    <sheet name="Источники" sheetId="4" r:id="rId4"/>
  </sheets>
  <calcPr calcId="152511"/>
</workbook>
</file>

<file path=xl/calcChain.xml><?xml version="1.0" encoding="utf-8"?>
<calcChain xmlns="http://schemas.openxmlformats.org/spreadsheetml/2006/main">
  <c r="AR26" i="2" l="1"/>
  <c r="AS4" i="2" l="1"/>
  <c r="AS15" i="2" l="1"/>
  <c r="AS7" i="2"/>
  <c r="AS14" i="2"/>
  <c r="AS13" i="2"/>
  <c r="AS12" i="2"/>
  <c r="AS11" i="2"/>
  <c r="AS10" i="2"/>
  <c r="AS9" i="2"/>
  <c r="AS8" i="2"/>
  <c r="AS6" i="2"/>
  <c r="AS5" i="2"/>
  <c r="D26" i="2" l="1"/>
</calcChain>
</file>

<file path=xl/sharedStrings.xml><?xml version="1.0" encoding="utf-8"?>
<sst xmlns="http://schemas.openxmlformats.org/spreadsheetml/2006/main" count="124" uniqueCount="71">
  <si>
    <t>По горизонтали:</t>
  </si>
  <si>
    <t>4. Так называется ссылка, которая не меняется при копировании или перемещении формулы.</t>
  </si>
  <si>
    <t>6. Значение этой функции Microsoft Excel примерно равно 3,141593</t>
  </si>
  <si>
    <t>7. Элемент электронной таблицы.</t>
  </si>
  <si>
    <t xml:space="preserve">9. Имя функции, определяющей среднее арифметическое значение чисел в заданном </t>
  </si>
  <si>
    <t>диапазоне ячеек.</t>
  </si>
  <si>
    <t>10. Имя функции, определяющей сумму значений чисел в заданном диапазоне ячеек.</t>
  </si>
  <si>
    <t>12. Этот специализированный формат удобен для бухгалтерских расчетов.</t>
  </si>
  <si>
    <t>По вертикали:</t>
  </si>
  <si>
    <t xml:space="preserve">1. Так называют специалиста, достигшего высокого оскусства в своем деле, а также встроенные средства программы </t>
  </si>
  <si>
    <t>Microsoft Excel, например, средство для ввода функций.</t>
  </si>
  <si>
    <t>2. При перемещении или капировании формулы из активной ячейки эта ссылка автоматически обновляется</t>
  </si>
  <si>
    <t>в зависимости от положения ячейки с новой формулой.</t>
  </si>
  <si>
    <t>3. Имя функции, определяющей максимальное значение в заданном диапозоне ячеек.</t>
  </si>
  <si>
    <t xml:space="preserve">5. В алгебре она может быть f(x), а в Microsoft Excel это встроенное программа с уникальным именем, </t>
  </si>
  <si>
    <t>используемая для расчетов, сравнений, работы с текстом и т.п.</t>
  </si>
  <si>
    <t>8. Так называют 20 для функции КОРЕНЬ(20).</t>
  </si>
  <si>
    <t>11. Имя функции, определяющий минимальные значения в заданном диапазоне ячеек.</t>
  </si>
  <si>
    <t>м</t>
  </si>
  <si>
    <t>а</t>
  </si>
  <si>
    <t>с</t>
  </si>
  <si>
    <t>т</t>
  </si>
  <si>
    <t>е</t>
  </si>
  <si>
    <t>р</t>
  </si>
  <si>
    <t>о</t>
  </si>
  <si>
    <t>н</t>
  </si>
  <si>
    <t>и</t>
  </si>
  <si>
    <t>л</t>
  </si>
  <si>
    <t>ь</t>
  </si>
  <si>
    <t>я</t>
  </si>
  <si>
    <t>к</t>
  </si>
  <si>
    <t>б</t>
  </si>
  <si>
    <t>ю</t>
  </si>
  <si>
    <t>п</t>
  </si>
  <si>
    <t>ф</t>
  </si>
  <si>
    <t>у</t>
  </si>
  <si>
    <t>ц</t>
  </si>
  <si>
    <t>г</t>
  </si>
  <si>
    <t>д</t>
  </si>
  <si>
    <t>ж</t>
  </si>
  <si>
    <t>ы</t>
  </si>
  <si>
    <t>й</t>
  </si>
  <si>
    <t>з</t>
  </si>
  <si>
    <t>ч</t>
  </si>
  <si>
    <t>Количество отгаданных слов:</t>
  </si>
  <si>
    <t>Кроссворд. Электронная таблица Microsoft Excel</t>
  </si>
  <si>
    <r>
      <rPr>
        <b/>
        <sz val="11"/>
        <color theme="1"/>
        <rFont val="Calibri"/>
        <family val="2"/>
        <charset val="204"/>
        <scheme val="minor"/>
      </rPr>
      <t>4.</t>
    </r>
    <r>
      <rPr>
        <sz val="11"/>
        <color theme="1"/>
        <rFont val="Calibri"/>
        <family val="2"/>
        <scheme val="minor"/>
      </rPr>
      <t xml:space="preserve"> Так называется ссылка, которая не меняется при копировании или перемещении формулы.</t>
    </r>
  </si>
  <si>
    <r>
      <rPr>
        <b/>
        <sz val="11"/>
        <color theme="1"/>
        <rFont val="Calibri"/>
        <family val="2"/>
        <charset val="204"/>
        <scheme val="minor"/>
      </rPr>
      <t>6.</t>
    </r>
    <r>
      <rPr>
        <sz val="11"/>
        <color theme="1"/>
        <rFont val="Calibri"/>
        <family val="2"/>
        <scheme val="minor"/>
      </rPr>
      <t xml:space="preserve"> Значение этой функции Microsoft Excel примерно равно 3,141593</t>
    </r>
  </si>
  <si>
    <r>
      <rPr>
        <b/>
        <sz val="11"/>
        <color theme="1"/>
        <rFont val="Calibri"/>
        <family val="2"/>
        <charset val="204"/>
        <scheme val="minor"/>
      </rPr>
      <t xml:space="preserve">7. </t>
    </r>
    <r>
      <rPr>
        <sz val="11"/>
        <color theme="1"/>
        <rFont val="Calibri"/>
        <family val="2"/>
        <scheme val="minor"/>
      </rPr>
      <t>Элемент электронной таблицы.</t>
    </r>
  </si>
  <si>
    <r>
      <rPr>
        <b/>
        <sz val="11"/>
        <color theme="1"/>
        <rFont val="Calibri"/>
        <family val="2"/>
        <charset val="204"/>
        <scheme val="minor"/>
      </rPr>
      <t>9.</t>
    </r>
    <r>
      <rPr>
        <sz val="11"/>
        <color theme="1"/>
        <rFont val="Calibri"/>
        <family val="2"/>
        <scheme val="minor"/>
      </rPr>
      <t xml:space="preserve"> Имя функции, определяющей среднее арифметическое значение чисел в заданном </t>
    </r>
  </si>
  <si>
    <r>
      <rPr>
        <b/>
        <sz val="11"/>
        <color theme="1"/>
        <rFont val="Calibri"/>
        <family val="2"/>
        <charset val="204"/>
        <scheme val="minor"/>
      </rPr>
      <t>10.</t>
    </r>
    <r>
      <rPr>
        <sz val="11"/>
        <color theme="1"/>
        <rFont val="Calibri"/>
        <family val="2"/>
        <scheme val="minor"/>
      </rPr>
      <t xml:space="preserve"> Имя функции, определяющей сумму значений чисел в заданном диапазоне ячеек.</t>
    </r>
  </si>
  <si>
    <r>
      <rPr>
        <b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 xml:space="preserve">. Так называют специалиста, достигшего высокого оскусства в своем деле, а также встроенные средства программы </t>
    </r>
  </si>
  <si>
    <r>
      <rPr>
        <b/>
        <sz val="11"/>
        <color theme="1"/>
        <rFont val="Calibri"/>
        <family val="2"/>
        <charset val="204"/>
        <scheme val="minor"/>
      </rPr>
      <t>12.</t>
    </r>
    <r>
      <rPr>
        <sz val="11"/>
        <color theme="1"/>
        <rFont val="Calibri"/>
        <family val="2"/>
        <scheme val="minor"/>
      </rPr>
      <t xml:space="preserve"> Этот специализированный формат удобен для бухгалтерских расчетов.</t>
    </r>
  </si>
  <si>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. При перемещении или капировании формулы из активной ячейки эта ссылка автоматически обновляется</t>
    </r>
  </si>
  <si>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. Имя функции, определяющей максимальное значение в заданном диапозоне ячеек.</t>
    </r>
  </si>
  <si>
    <r>
      <rPr>
        <b/>
        <sz val="11"/>
        <color theme="1"/>
        <rFont val="Calibri"/>
        <family val="2"/>
        <charset val="204"/>
        <scheme val="minor"/>
      </rPr>
      <t xml:space="preserve">5. </t>
    </r>
    <r>
      <rPr>
        <sz val="11"/>
        <color theme="1"/>
        <rFont val="Calibri"/>
        <family val="2"/>
        <scheme val="minor"/>
      </rPr>
      <t xml:space="preserve">В алгебре она может быть f(x), а в Microsoft Excel это встроенное программа с уникальным именем, </t>
    </r>
  </si>
  <si>
    <r>
      <rPr>
        <b/>
        <sz val="11"/>
        <color theme="1"/>
        <rFont val="Calibri"/>
        <family val="2"/>
        <charset val="204"/>
        <scheme val="minor"/>
      </rPr>
      <t>8.</t>
    </r>
    <r>
      <rPr>
        <sz val="11"/>
        <color theme="1"/>
        <rFont val="Calibri"/>
        <family val="2"/>
        <scheme val="minor"/>
      </rPr>
      <t xml:space="preserve"> Так называют 20 для функции КОРЕНЬ(20).</t>
    </r>
  </si>
  <si>
    <r>
      <rPr>
        <b/>
        <sz val="11"/>
        <color theme="1"/>
        <rFont val="Calibri"/>
        <family val="2"/>
        <charset val="204"/>
        <scheme val="minor"/>
      </rPr>
      <t>11.</t>
    </r>
    <r>
      <rPr>
        <sz val="11"/>
        <color theme="1"/>
        <rFont val="Calibri"/>
        <family val="2"/>
        <scheme val="minor"/>
      </rPr>
      <t xml:space="preserve"> Имя функции, определяющий минимальные значения в заданном диапазоне ячеек.</t>
    </r>
  </si>
  <si>
    <t>МКОУ Шиверская школа</t>
  </si>
  <si>
    <t xml:space="preserve">         Поселок Шиверский Богучанского района Красноярского края</t>
  </si>
  <si>
    <t xml:space="preserve">         Автор Васильева Сабрина ученица 9 класса</t>
  </si>
  <si>
    <t>(Рекомендуемый возраст 9-11 классы)</t>
  </si>
  <si>
    <t>Интерактивный тест по информатике "Кроссворд. Электронная таблица Microsoft Exsel</t>
  </si>
  <si>
    <t>Поселок Шиверский 2018 год</t>
  </si>
  <si>
    <t>Источники</t>
  </si>
  <si>
    <r>
      <rPr>
        <b/>
        <sz val="11"/>
        <color theme="1"/>
        <rFont val="Calibri"/>
        <family val="2"/>
        <charset val="204"/>
        <scheme val="minor"/>
      </rPr>
      <t xml:space="preserve">5. </t>
    </r>
    <r>
      <rPr>
        <sz val="11"/>
        <color theme="1"/>
        <rFont val="Calibri"/>
        <family val="2"/>
        <scheme val="minor"/>
      </rPr>
      <t>http://yandex.ru/clck/jsredir?bu=uniq15174767929921398297&amp;from=yandex.ru%3Bsearch%2F%3Bweb%3B%3B&amp;text=&amp;etext=1684.a2solYw0iKhrFhNWaBiAP2gZPG5fMlHyFYfTCUav2N4yDJKswgAfZCUkq0e</t>
    </r>
  </si>
  <si>
    <r>
      <rPr>
        <b/>
        <sz val="11"/>
        <color theme="1"/>
        <rFont val="Calibri"/>
        <family val="2"/>
        <charset val="204"/>
        <scheme val="minor"/>
      </rPr>
      <t xml:space="preserve">4. </t>
    </r>
    <r>
      <rPr>
        <sz val="11"/>
        <color theme="1"/>
        <rFont val="Calibri"/>
        <family val="2"/>
        <scheme val="minor"/>
      </rPr>
      <t>http://yandex.ru/clck/jsredir?bu=uniq1517481506454334153&amp;from=yandex.ru%3Bsearch%2F%3Bweb%3B%3B&amp;text=&amp;etext=1684.0mQvejj3VxomrpbZtmpKYBpgd5TdYV3DgRQCN8Cpgwt1crQurWV4dRQqKLGyaYg4</t>
    </r>
  </si>
  <si>
    <r>
      <rPr>
        <b/>
        <sz val="11"/>
        <color theme="1"/>
        <rFont val="Calibri"/>
        <family val="2"/>
        <charset val="204"/>
        <scheme val="minor"/>
      </rPr>
      <t>3.</t>
    </r>
    <r>
      <rPr>
        <sz val="11"/>
        <color theme="1"/>
        <rFont val="Calibri"/>
        <family val="2"/>
        <scheme val="minor"/>
      </rPr>
      <t>http://yandex.ru/clck/jsredir?bu=uniq1517481506454334143&amp;from=yandex.ru%3Bsearch%2F%3Bweb%3B%3B&amp;text=&amp;etext=1684.0mQvejj3VxomrpbZtmpKYBpgd5TdYV3DgRQCN8Cpgwt1crQurWV4dRQqKLGyaYg4</t>
    </r>
  </si>
  <si>
    <r>
      <rPr>
        <b/>
        <sz val="11"/>
        <color theme="1"/>
        <rFont val="Calibri"/>
        <family val="2"/>
        <charset val="204"/>
        <scheme val="minor"/>
      </rPr>
      <t>2.</t>
    </r>
    <r>
      <rPr>
        <sz val="11"/>
        <color theme="1"/>
        <rFont val="Calibri"/>
        <family val="2"/>
        <scheme val="minor"/>
      </rPr>
      <t xml:space="preserve"> http://yandex.ru/clck/jsredir?bu=uniq15174681027883062737&amp;2F%3Bweb%3B%3B&amp;text=&amp;etext=1684.ynrQuadV1vS4FszNueQ_lDY4FLvhLxJGlhEY-1517482474598&amp;mc=2.5216406363433186</t>
    </r>
  </si>
  <si>
    <r>
      <rPr>
        <b/>
        <sz val="11"/>
        <color theme="1"/>
        <rFont val="Calibri"/>
        <family val="2"/>
        <charset val="204"/>
        <scheme val="minor"/>
      </rPr>
      <t xml:space="preserve">1. </t>
    </r>
    <r>
      <rPr>
        <sz val="11"/>
        <color theme="1"/>
        <rFont val="Calibri"/>
        <family val="2"/>
        <scheme val="minor"/>
      </rPr>
      <t>https://yandex.ru/images/search?text=картинки%20информатика&amp;stype=image&amp;lr=131773&amp;noreask=1&amp;family=yes&amp;parent-reqid=1517482166642541-1280117482667486580840783-sas1-6925&amp;source=wiz</t>
    </r>
  </si>
  <si>
    <t>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</si>
</sst>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 tint="4.9989318521683403E-2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b/>
      <sz val="18"/>
      <color theme="7" tint="-0.249977111117893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6"/>
      <color rgb="FF0070C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b/>
      <sz val="20"/>
      <color rgb="FF0070C0"/>
      <name val="Calibri"/>
      <family val="2"/>
      <charset val="204"/>
      <scheme val="minor"/>
    </font>
    <font>
      <b/>
      <sz val="14"/>
      <color theme="7" tint="-0.249977111117893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Alignment="1"/>
    <xf numFmtId="0" fontId="0" fillId="0" borderId="6" xfId="0" applyBorder="1"/>
    <xf numFmtId="0" fontId="0" fillId="0" borderId="1" xfId="0" applyBorder="1"/>
    <xf numFmtId="0" fontId="0" fillId="0" borderId="0" xfId="0" applyBorder="1"/>
    <xf numFmtId="0" fontId="4" fillId="0" borderId="0" xfId="0" applyFont="1" applyAlignment="1"/>
    <xf numFmtId="0" fontId="3" fillId="0" borderId="0" xfId="0" applyFont="1"/>
    <xf numFmtId="0" fontId="1" fillId="0" borderId="0" xfId="0" applyFont="1"/>
    <xf numFmtId="0" fontId="6" fillId="0" borderId="0" xfId="0" applyFont="1" applyAlignment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" fillId="3" borderId="0" xfId="0" applyFont="1" applyFill="1"/>
    <xf numFmtId="0" fontId="0" fillId="4" borderId="0" xfId="0" applyFill="1" applyBorder="1"/>
    <xf numFmtId="0" fontId="0" fillId="5" borderId="0" xfId="0" applyFill="1"/>
    <xf numFmtId="0" fontId="0" fillId="6" borderId="0" xfId="0" applyFill="1"/>
    <xf numFmtId="0" fontId="10" fillId="3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4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1050;&#1088;&#1086;&#1089;&#1089;&#1074;&#1086;&#1088;&#1076;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&#1088;&#1077;&#1079;&#1091;&#1083;&#1100;&#1090;&#1072;&#1090;!A1"/><Relationship Id="rId1" Type="http://schemas.openxmlformats.org/officeDocument/2006/relationships/image" Target="../media/image2.gif"/><Relationship Id="rId5" Type="http://schemas.openxmlformats.org/officeDocument/2006/relationships/image" Target="../media/image5.gif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&#1082;&#1088;&#1086;&#1089;&#1089;&#1074;&#1086;&#1088;&#1076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4</xdr:col>
      <xdr:colOff>221114</xdr:colOff>
      <xdr:row>10</xdr:row>
      <xdr:rowOff>180975</xdr:rowOff>
    </xdr:to>
    <xdr:pic>
      <xdr:nvPicPr>
        <xdr:cNvPr id="2" name="Рисунок 1" descr="https://i.mycdn.me/image?id=860175463000&amp;t=35&amp;plc=WEB&amp;tkn=*RoEvUIlcvcC6-ClWySGkVSo4ec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2535689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171450</xdr:colOff>
      <xdr:row>18</xdr:row>
      <xdr:rowOff>142875</xdr:rowOff>
    </xdr:from>
    <xdr:to>
      <xdr:col>16</xdr:col>
      <xdr:colOff>371475</xdr:colOff>
      <xdr:row>22</xdr:row>
      <xdr:rowOff>0</xdr:rowOff>
    </xdr:to>
    <xdr:sp macro="" textlink="">
      <xdr:nvSpPr>
        <xdr:cNvPr id="3" name="Стрелка вправо 2">
          <a:hlinkClick xmlns:r="http://schemas.openxmlformats.org/officeDocument/2006/relationships" r:id="rId2"/>
        </xdr:cNvPr>
        <xdr:cNvSpPr/>
      </xdr:nvSpPr>
      <xdr:spPr>
        <a:xfrm>
          <a:off x="8705850" y="3848100"/>
          <a:ext cx="1419225" cy="666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/>
            <a:t>кроссворд</a:t>
          </a:r>
          <a:endParaRPr lang="ru-R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66676</xdr:rowOff>
    </xdr:from>
    <xdr:to>
      <xdr:col>4</xdr:col>
      <xdr:colOff>75703</xdr:colOff>
      <xdr:row>15</xdr:row>
      <xdr:rowOff>57150</xdr:rowOff>
    </xdr:to>
    <xdr:pic>
      <xdr:nvPicPr>
        <xdr:cNvPr id="5" name="Рисунок 4" descr="http://boombob.ru/img/picture/Dec/11/8a0068a36b02fa324c395390fedc4c06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1"/>
          <a:ext cx="1066303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95250</xdr:colOff>
      <xdr:row>22</xdr:row>
      <xdr:rowOff>104775</xdr:rowOff>
    </xdr:from>
    <xdr:to>
      <xdr:col>28</xdr:col>
      <xdr:colOff>114300</xdr:colOff>
      <xdr:row>26</xdr:row>
      <xdr:rowOff>9525</xdr:rowOff>
    </xdr:to>
    <xdr:sp macro="" textlink="">
      <xdr:nvSpPr>
        <xdr:cNvPr id="6" name="Стрелка вправо 5">
          <a:hlinkClick xmlns:r="http://schemas.openxmlformats.org/officeDocument/2006/relationships" r:id="rId2"/>
        </xdr:cNvPr>
        <xdr:cNvSpPr/>
      </xdr:nvSpPr>
      <xdr:spPr>
        <a:xfrm>
          <a:off x="5543550" y="4343400"/>
          <a:ext cx="1504950" cy="666750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000"/>
            <a:t>результат</a:t>
          </a:r>
        </a:p>
      </xdr:txBody>
    </xdr:sp>
    <xdr:clientData/>
  </xdr:twoCellAnchor>
  <xdr:twoCellAnchor editAs="oneCell">
    <xdr:from>
      <xdr:col>35</xdr:col>
      <xdr:colOff>247649</xdr:colOff>
      <xdr:row>20</xdr:row>
      <xdr:rowOff>95251</xdr:rowOff>
    </xdr:from>
    <xdr:to>
      <xdr:col>41</xdr:col>
      <xdr:colOff>139470</xdr:colOff>
      <xdr:row>26</xdr:row>
      <xdr:rowOff>66675</xdr:rowOff>
    </xdr:to>
    <xdr:pic>
      <xdr:nvPicPr>
        <xdr:cNvPr id="7" name="Рисунок 6" descr="http://poradu.pp.ua/uploads/posts/2015-03/thumbs/vidi-kompyuternoyi-grafki-vektorna-rastrova-grafka-programi-dlya-kompyuternoyi-grafki_66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399" y="4010026"/>
          <a:ext cx="1377721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105680</xdr:colOff>
      <xdr:row>3</xdr:row>
      <xdr:rowOff>161926</xdr:rowOff>
    </xdr:from>
    <xdr:to>
      <xdr:col>42</xdr:col>
      <xdr:colOff>190499</xdr:colOff>
      <xdr:row>11</xdr:row>
      <xdr:rowOff>123826</xdr:rowOff>
    </xdr:to>
    <xdr:pic>
      <xdr:nvPicPr>
        <xdr:cNvPr id="8" name="Рисунок 7" descr="http://pretoriya.perev-roo.ru/upload/information_system_21/1/1/1/item_1119/small_information_items_1119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1080" y="838201"/>
          <a:ext cx="1570719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21</xdr:row>
      <xdr:rowOff>38099</xdr:rowOff>
    </xdr:from>
    <xdr:to>
      <xdr:col>11</xdr:col>
      <xdr:colOff>47625</xdr:colOff>
      <xdr:row>26</xdr:row>
      <xdr:rowOff>161924</xdr:rowOff>
    </xdr:to>
    <xdr:pic>
      <xdr:nvPicPr>
        <xdr:cNvPr id="11" name="Рисунок 10" descr="https://img-fotki.yandex.ru/get/5505/val-pryanikova.2a/0_7474f_a20cae77_S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4143374"/>
          <a:ext cx="10763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17</xdr:row>
      <xdr:rowOff>142875</xdr:rowOff>
    </xdr:from>
    <xdr:to>
      <xdr:col>47</xdr:col>
      <xdr:colOff>114300</xdr:colOff>
      <xdr:row>21</xdr:row>
      <xdr:rowOff>85725</xdr:rowOff>
    </xdr:to>
    <xdr:sp macro="" textlink="">
      <xdr:nvSpPr>
        <xdr:cNvPr id="2" name="Стрелка влево 1">
          <a:hlinkClick xmlns:r="http://schemas.openxmlformats.org/officeDocument/2006/relationships" r:id="rId1"/>
        </xdr:cNvPr>
        <xdr:cNvSpPr/>
      </xdr:nvSpPr>
      <xdr:spPr>
        <a:xfrm>
          <a:off x="10277475" y="3495675"/>
          <a:ext cx="1476375" cy="752475"/>
        </a:xfrm>
        <a:prstGeom prst="lef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800"/>
            <a:t>кроссворд</a:t>
          </a:r>
        </a:p>
      </xdr:txBody>
    </xdr:sp>
    <xdr:clientData/>
  </xdr:twoCellAnchor>
  <xdr:twoCellAnchor editAs="oneCell">
    <xdr:from>
      <xdr:col>18</xdr:col>
      <xdr:colOff>85724</xdr:colOff>
      <xdr:row>22</xdr:row>
      <xdr:rowOff>1147328</xdr:rowOff>
    </xdr:from>
    <xdr:to>
      <xdr:col>41</xdr:col>
      <xdr:colOff>1085849</xdr:colOff>
      <xdr:row>36</xdr:row>
      <xdr:rowOff>142875</xdr:rowOff>
    </xdr:to>
    <xdr:pic>
      <xdr:nvPicPr>
        <xdr:cNvPr id="5" name="Рисунок 4" descr="http://ds268.omsk.obr55.ru/files/2017/01/2-47-%D0%BA%D0%BE%D0%BF%D0%B8%D1%8F-2-768x76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4" y="1147328"/>
          <a:ext cx="3609975" cy="3577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109449</xdr:colOff>
      <xdr:row>14</xdr:row>
      <xdr:rowOff>66675</xdr:rowOff>
    </xdr:from>
    <xdr:to>
      <xdr:col>20</xdr:col>
      <xdr:colOff>419100</xdr:colOff>
      <xdr:row>26</xdr:row>
      <xdr:rowOff>28575</xdr:rowOff>
    </xdr:to>
    <xdr:pic>
      <xdr:nvPicPr>
        <xdr:cNvPr id="3" name="Рисунок 2" descr="http://xn--17-glch5j.xn--p1ai/wp-content/uploads/2016/07/1771082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3049" y="2876550"/>
          <a:ext cx="2748051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workbookViewId="0">
      <selection activeCell="L28" sqref="L28"/>
    </sheetView>
  </sheetViews>
  <sheetFormatPr defaultRowHeight="15" x14ac:dyDescent="0.25"/>
  <sheetData>
    <row r="1" spans="1:2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8.75" x14ac:dyDescent="0.3">
      <c r="A2" s="12"/>
      <c r="B2" s="12"/>
      <c r="C2" s="12"/>
      <c r="D2" s="12"/>
      <c r="E2" s="12"/>
      <c r="F2" s="12"/>
      <c r="G2" s="12"/>
      <c r="H2" s="12"/>
      <c r="I2" s="14" t="s">
        <v>58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8.75" x14ac:dyDescent="0.3">
      <c r="A4" s="12"/>
      <c r="B4" s="12"/>
      <c r="C4" s="12"/>
      <c r="D4" s="12"/>
      <c r="E4" s="12"/>
      <c r="F4" s="14" t="s">
        <v>59</v>
      </c>
      <c r="G4" s="1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8.75" x14ac:dyDescent="0.3">
      <c r="A5" s="12"/>
      <c r="B5" s="12"/>
      <c r="C5" s="12"/>
      <c r="D5" s="12"/>
      <c r="E5" s="12"/>
      <c r="F5" s="12"/>
      <c r="G5" s="12"/>
      <c r="H5" s="13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8.75" x14ac:dyDescent="0.3">
      <c r="A8" s="12"/>
      <c r="B8" s="12"/>
      <c r="C8" s="12"/>
      <c r="D8" s="12"/>
      <c r="E8" s="12"/>
      <c r="F8" s="12"/>
      <c r="G8" s="14" t="s">
        <v>60</v>
      </c>
      <c r="H8" s="1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1" x14ac:dyDescent="0.35">
      <c r="A12" s="12"/>
      <c r="B12" s="12"/>
      <c r="C12" s="22" t="s">
        <v>62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12"/>
      <c r="S12" s="12"/>
      <c r="T12" s="12"/>
      <c r="U12" s="12"/>
      <c r="V12" s="12"/>
      <c r="W12" s="12"/>
      <c r="X12" s="12"/>
      <c r="Y12" s="12"/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/>
      <c r="B15" s="12"/>
      <c r="C15" s="12"/>
      <c r="D15" s="12"/>
      <c r="E15" s="16" t="s">
        <v>61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8.75" x14ac:dyDescent="0.3">
      <c r="A21" s="12"/>
      <c r="B21" s="12"/>
      <c r="C21" s="12"/>
      <c r="D21" s="12"/>
      <c r="E21" s="12"/>
      <c r="F21" s="12"/>
      <c r="G21" s="12"/>
      <c r="H21" s="12"/>
      <c r="I21" s="14" t="s">
        <v>63</v>
      </c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</sheetData>
  <sheetProtection algorithmName="SHA-512" hashValue="YZAx3EcMoRhBMst5mJ/oOwRwr+Oiak2Qr5Qn6Hu9lzx+tojrKvMYwz3HEqapLts+88OnfbQshd1t2zkiWG2gtA==" saltValue="oFBqZhSlLpOGwZFyh/UBvA==" spinCount="100000" sheet="1" objects="1" scenarios="1"/>
  <mergeCells count="1">
    <mergeCell ref="C12:Q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Normal="100" workbookViewId="0">
      <selection activeCell="W2" sqref="D2:W2"/>
    </sheetView>
  </sheetViews>
  <sheetFormatPr defaultRowHeight="15" x14ac:dyDescent="0.25"/>
  <cols>
    <col min="1" max="50" width="3.7109375" customWidth="1"/>
  </cols>
  <sheetData>
    <row r="2" spans="1:16" ht="23.25" x14ac:dyDescent="0.35">
      <c r="D2" s="11" t="s">
        <v>45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x14ac:dyDescent="0.25">
      <c r="D4" s="9">
        <v>1</v>
      </c>
      <c r="I4" s="9">
        <v>2</v>
      </c>
      <c r="N4" s="9" t="s">
        <v>0</v>
      </c>
    </row>
    <row r="5" spans="1:16" x14ac:dyDescent="0.25">
      <c r="B5" s="9">
        <v>3</v>
      </c>
      <c r="D5" s="1" t="s">
        <v>18</v>
      </c>
      <c r="I5" s="1"/>
      <c r="N5" s="10" t="s">
        <v>46</v>
      </c>
    </row>
    <row r="6" spans="1:16" x14ac:dyDescent="0.25">
      <c r="B6" s="1"/>
      <c r="D6" s="1" t="s">
        <v>19</v>
      </c>
      <c r="I6" s="1"/>
      <c r="N6" s="10" t="s">
        <v>47</v>
      </c>
    </row>
    <row r="7" spans="1:16" x14ac:dyDescent="0.25">
      <c r="A7" s="9">
        <v>4</v>
      </c>
      <c r="B7" s="1"/>
      <c r="C7" s="1"/>
      <c r="D7" s="1" t="s">
        <v>20</v>
      </c>
      <c r="E7" s="1"/>
      <c r="F7" s="1"/>
      <c r="G7" s="1"/>
      <c r="H7" s="1"/>
      <c r="I7" s="1"/>
      <c r="J7" s="1"/>
      <c r="K7" s="2"/>
      <c r="N7" s="10" t="s">
        <v>48</v>
      </c>
    </row>
    <row r="8" spans="1:16" x14ac:dyDescent="0.25">
      <c r="A8" s="9"/>
      <c r="B8" s="1"/>
      <c r="D8" s="1" t="s">
        <v>21</v>
      </c>
      <c r="I8" s="1"/>
      <c r="K8" s="9">
        <v>5</v>
      </c>
      <c r="N8" s="10" t="s">
        <v>49</v>
      </c>
    </row>
    <row r="9" spans="1:16" x14ac:dyDescent="0.25">
      <c r="B9" s="1"/>
      <c r="D9" s="1" t="s">
        <v>22</v>
      </c>
      <c r="I9" s="1"/>
      <c r="K9" s="1"/>
      <c r="N9" t="s">
        <v>5</v>
      </c>
    </row>
    <row r="10" spans="1:16" x14ac:dyDescent="0.25">
      <c r="D10" s="1" t="s">
        <v>23</v>
      </c>
      <c r="G10" s="9">
        <v>6</v>
      </c>
      <c r="H10" s="1"/>
      <c r="I10" s="1"/>
      <c r="K10" s="3"/>
      <c r="N10" s="10" t="s">
        <v>50</v>
      </c>
    </row>
    <row r="11" spans="1:16" x14ac:dyDescent="0.25">
      <c r="I11" s="1"/>
      <c r="K11" s="1"/>
      <c r="N11" s="10" t="s">
        <v>52</v>
      </c>
    </row>
    <row r="12" spans="1:16" x14ac:dyDescent="0.25">
      <c r="F12" s="9">
        <v>7</v>
      </c>
      <c r="G12" s="1"/>
      <c r="H12" s="1"/>
      <c r="I12" s="1"/>
      <c r="J12" s="1"/>
      <c r="K12" s="1"/>
      <c r="L12" s="1"/>
    </row>
    <row r="13" spans="1:16" x14ac:dyDescent="0.25">
      <c r="I13" s="1"/>
      <c r="K13" s="1"/>
      <c r="N13" s="9" t="s">
        <v>8</v>
      </c>
    </row>
    <row r="14" spans="1:16" x14ac:dyDescent="0.25">
      <c r="F14" s="9">
        <v>8</v>
      </c>
      <c r="I14" s="1"/>
      <c r="K14" s="1"/>
      <c r="N14" s="10" t="s">
        <v>51</v>
      </c>
    </row>
    <row r="15" spans="1:16" x14ac:dyDescent="0.25">
      <c r="F15" s="1"/>
      <c r="I15" s="1"/>
      <c r="K15" s="1"/>
      <c r="N15" t="s">
        <v>10</v>
      </c>
    </row>
    <row r="16" spans="1:16" ht="15" customHeight="1" x14ac:dyDescent="0.25">
      <c r="D16" s="9">
        <v>9</v>
      </c>
      <c r="E16" s="1"/>
      <c r="F16" s="1"/>
      <c r="G16" s="1"/>
      <c r="H16" s="1"/>
      <c r="I16" s="1"/>
      <c r="J16" s="1"/>
      <c r="N16" s="10" t="s">
        <v>53</v>
      </c>
    </row>
    <row r="17" spans="3:14" x14ac:dyDescent="0.25">
      <c r="F17" s="1"/>
      <c r="I17" s="1"/>
      <c r="N17" t="s">
        <v>12</v>
      </c>
    </row>
    <row r="18" spans="3:14" x14ac:dyDescent="0.25">
      <c r="D18" s="9">
        <v>10</v>
      </c>
      <c r="E18" s="1"/>
      <c r="F18" s="1"/>
      <c r="G18" s="1"/>
      <c r="H18" s="1"/>
      <c r="I18" s="9">
        <v>11</v>
      </c>
      <c r="N18" s="10" t="s">
        <v>54</v>
      </c>
    </row>
    <row r="19" spans="3:14" x14ac:dyDescent="0.25">
      <c r="F19" s="1"/>
      <c r="I19" s="1"/>
      <c r="N19" s="10" t="s">
        <v>55</v>
      </c>
    </row>
    <row r="20" spans="3:14" x14ac:dyDescent="0.25">
      <c r="F20" s="1"/>
      <c r="I20" s="1"/>
      <c r="N20" t="s">
        <v>15</v>
      </c>
    </row>
    <row r="21" spans="3:14" x14ac:dyDescent="0.25">
      <c r="C21" s="9">
        <v>12</v>
      </c>
      <c r="D21" s="1"/>
      <c r="E21" s="1"/>
      <c r="F21" s="1"/>
      <c r="G21" s="1"/>
      <c r="H21" s="1"/>
      <c r="I21" s="1"/>
      <c r="J21" s="1"/>
      <c r="K21" s="1"/>
      <c r="N21" s="10" t="s">
        <v>56</v>
      </c>
    </row>
    <row r="22" spans="3:14" x14ac:dyDescent="0.25">
      <c r="F22" s="1"/>
      <c r="N22" s="10" t="s">
        <v>57</v>
      </c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95"/>
  <sheetViews>
    <sheetView tabSelected="1" topLeftCell="A23" workbookViewId="0">
      <selection activeCell="BJ33" sqref="BJ33"/>
    </sheetView>
  </sheetViews>
  <sheetFormatPr defaultRowHeight="15" x14ac:dyDescent="0.25"/>
  <cols>
    <col min="1" max="24" width="3.7109375" customWidth="1"/>
    <col min="25" max="25" width="16.85546875" customWidth="1"/>
    <col min="26" max="41" width="3.7109375" hidden="1" customWidth="1"/>
    <col min="42" max="42" width="34" customWidth="1"/>
    <col min="43" max="65" width="3.7109375" customWidth="1"/>
    <col min="66" max="73" width="3.7109375" style="21" customWidth="1"/>
    <col min="74" max="75" width="9.140625" style="21"/>
  </cols>
  <sheetData>
    <row r="1" spans="1:46" ht="15.75" hidden="1" customHeight="1" x14ac:dyDescent="0.25"/>
    <row r="2" spans="1:46" ht="23.25" hidden="1" x14ac:dyDescent="0.35">
      <c r="D2" s="8" t="s">
        <v>45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AQ2" s="27"/>
      <c r="AR2" s="27"/>
      <c r="AS2" s="27"/>
      <c r="AT2" s="27"/>
    </row>
    <row r="3" spans="1:46" hidden="1" x14ac:dyDescent="0.25"/>
    <row r="4" spans="1:46" hidden="1" x14ac:dyDescent="0.25">
      <c r="D4" s="9">
        <v>1</v>
      </c>
      <c r="I4" s="9">
        <v>2</v>
      </c>
      <c r="N4" s="9" t="s">
        <v>0</v>
      </c>
      <c r="AR4" s="6">
        <v>1</v>
      </c>
      <c r="AS4" s="6">
        <f>IF(AND(Кроссворд!D5=Результат!D5,Кроссворд!D6=Результат!D6,Кроссворд!D7=Результат!D7,Кроссворд!D8=Результат!D8,Кроссворд!D9=Результат!D9,Кроссворд!D10=Результат!D10),1,0)</f>
        <v>1</v>
      </c>
    </row>
    <row r="5" spans="1:46" hidden="1" x14ac:dyDescent="0.25">
      <c r="B5" s="9">
        <v>3</v>
      </c>
      <c r="D5" s="1" t="s">
        <v>18</v>
      </c>
      <c r="I5" s="1" t="s">
        <v>24</v>
      </c>
      <c r="N5" t="s">
        <v>1</v>
      </c>
      <c r="AR5" s="6">
        <v>2</v>
      </c>
      <c r="AS5" s="6">
        <f>IF(AND(Кроссворд!I5=Результат!I5,Кроссворд!I6=Результат!I6,Кроссворд!I7=Результат!I7,Кроссворд!I8=Результат!I8,Кроссворд!I9=Результат!I9,Кроссворд!I10=Результат!I10,Кроссворд!I11=Результат!I11,Кроссворд!I12=Результат!I12,Кроссворд!I13=Результат!I13,Кроссворд!I14=Результат!I14,Кроссворд!I15=Результат!I15,Кроссворд!I16=Результат!I16,Кроссворд!I17=Результат!I17),1,0)</f>
        <v>0</v>
      </c>
    </row>
    <row r="6" spans="1:46" hidden="1" x14ac:dyDescent="0.25">
      <c r="B6" s="1" t="s">
        <v>18</v>
      </c>
      <c r="D6" s="1" t="s">
        <v>19</v>
      </c>
      <c r="I6" s="1" t="s">
        <v>21</v>
      </c>
      <c r="N6" t="s">
        <v>2</v>
      </c>
      <c r="AR6" s="6">
        <v>3</v>
      </c>
      <c r="AS6" s="6">
        <f>IF(AND(Кроссворд!B6=Результат!B6,Кроссворд!B7=Результат!B7,Кроссворд!B8=Результат!B8,Кроссворд!B9=Результат!B9),1,0)</f>
        <v>0</v>
      </c>
    </row>
    <row r="7" spans="1:46" hidden="1" x14ac:dyDescent="0.25">
      <c r="A7" s="9">
        <v>4</v>
      </c>
      <c r="B7" s="1" t="s">
        <v>19</v>
      </c>
      <c r="C7" s="1" t="s">
        <v>31</v>
      </c>
      <c r="D7" s="1" t="s">
        <v>20</v>
      </c>
      <c r="E7" s="1" t="s">
        <v>24</v>
      </c>
      <c r="F7" s="1" t="s">
        <v>27</v>
      </c>
      <c r="G7" s="1" t="s">
        <v>32</v>
      </c>
      <c r="H7" s="1" t="s">
        <v>21</v>
      </c>
      <c r="I7" s="1" t="s">
        <v>25</v>
      </c>
      <c r="J7" s="1" t="s">
        <v>19</v>
      </c>
      <c r="K7" s="2" t="s">
        <v>29</v>
      </c>
      <c r="N7" t="s">
        <v>3</v>
      </c>
      <c r="AR7" s="6">
        <v>4</v>
      </c>
      <c r="AS7" s="6">
        <f>IF(AND(Кроссворд!B7=Результат!B7,Кроссворд!C7=Результат!C7,Кроссворд!D7=Результат!D7,Кроссворд!E7=Результат!E7,Кроссворд!F7=Результат!F7,Кроссворд!G7=Результат!G7,Кроссворд!H7=Результат!H7,Кроссворд!I7=Результат!I7,Кроссворд!J7=Результат!J7,Кроссворд!K7=Результат!K7),1,0)</f>
        <v>0</v>
      </c>
    </row>
    <row r="8" spans="1:46" hidden="1" x14ac:dyDescent="0.25">
      <c r="B8" s="1" t="s">
        <v>30</v>
      </c>
      <c r="D8" s="1" t="s">
        <v>21</v>
      </c>
      <c r="I8" s="1" t="s">
        <v>24</v>
      </c>
      <c r="K8" s="9">
        <v>5</v>
      </c>
      <c r="N8" t="s">
        <v>4</v>
      </c>
      <c r="AR8" s="6">
        <v>5</v>
      </c>
      <c r="AS8" s="6">
        <f>IF(AND(Кроссворд!K9=Результат!K9,Кроссворд!K10=Результат!K10,Кроссворд!K11=Результат!K11,Кроссворд!K12=Результат!K12,Кроссворд!K13=Результат!K13,Кроссворд!K14=Результат!K14,Кроссворд!K15=Результат!K15),1,0)</f>
        <v>0</v>
      </c>
    </row>
    <row r="9" spans="1:46" hidden="1" x14ac:dyDescent="0.25">
      <c r="B9" s="1" t="s">
        <v>20</v>
      </c>
      <c r="D9" s="1" t="s">
        <v>22</v>
      </c>
      <c r="I9" s="1" t="s">
        <v>20</v>
      </c>
      <c r="K9" s="1" t="s">
        <v>34</v>
      </c>
      <c r="N9" t="s">
        <v>5</v>
      </c>
      <c r="AR9" s="6">
        <v>6</v>
      </c>
      <c r="AS9" s="6">
        <f>IF(AND(Кроссворд!H10=Результат!H10,Кроссворд!I10=Результат!I10),1,0)</f>
        <v>0</v>
      </c>
    </row>
    <row r="10" spans="1:46" hidden="1" x14ac:dyDescent="0.25">
      <c r="D10" s="1" t="s">
        <v>23</v>
      </c>
      <c r="G10" s="9">
        <v>6</v>
      </c>
      <c r="H10" s="1" t="s">
        <v>33</v>
      </c>
      <c r="I10" s="1" t="s">
        <v>26</v>
      </c>
      <c r="K10" s="3" t="s">
        <v>35</v>
      </c>
      <c r="N10" t="s">
        <v>6</v>
      </c>
      <c r="AR10" s="6">
        <v>7</v>
      </c>
      <c r="AS10" s="6">
        <f>IF(AND(Кроссворд!G12=Результат!G12,Кроссворд!H12=Результат!H12,Кроссворд!I12=Результат!I12,Кроссворд!J12=Результат!J12,Кроссворд!K12=Результат!K12,Кроссворд!L12=Результат!L12),1,0)</f>
        <v>0</v>
      </c>
    </row>
    <row r="11" spans="1:46" hidden="1" x14ac:dyDescent="0.25">
      <c r="I11" s="1" t="s">
        <v>21</v>
      </c>
      <c r="K11" s="1" t="s">
        <v>25</v>
      </c>
      <c r="N11" t="s">
        <v>7</v>
      </c>
      <c r="AR11" s="6">
        <v>8</v>
      </c>
      <c r="AS11" s="5">
        <f>IF(AND(Кроссворд!F15=Результат!F15,Кроссворд!F16=Результат!F16,Кроссворд!F17=Результат!F17,Кроссворд!F18=Результат!F18,Кроссворд!F19=Результат!F19,Кроссворд!F20=Результат!F20,Кроссворд!F21=Результат!F21,Кроссворд!F22=Результат!F22),1,0)</f>
        <v>0</v>
      </c>
    </row>
    <row r="12" spans="1:46" hidden="1" x14ac:dyDescent="0.25">
      <c r="F12" s="9">
        <v>7</v>
      </c>
      <c r="G12" s="1" t="s">
        <v>29</v>
      </c>
      <c r="H12" s="1" t="s">
        <v>43</v>
      </c>
      <c r="I12" s="1" t="s">
        <v>22</v>
      </c>
      <c r="J12" s="1" t="s">
        <v>41</v>
      </c>
      <c r="K12" s="1" t="s">
        <v>30</v>
      </c>
      <c r="L12" s="1" t="s">
        <v>19</v>
      </c>
      <c r="AR12" s="6">
        <v>9</v>
      </c>
      <c r="AS12" s="6">
        <f>IF(AND(Кроссворд!E16=Результат!E16,Кроссворд!F16=Результат!F16,Кроссворд!G16=Результат!G16,Кроссворд!H16=Результат!H16,Кроссворд!I16=Результат!I16,Кроссворд!J16=Результат!J16),1,0)</f>
        <v>0</v>
      </c>
    </row>
    <row r="13" spans="1:46" hidden="1" x14ac:dyDescent="0.25">
      <c r="I13" s="1" t="s">
        <v>27</v>
      </c>
      <c r="K13" s="1" t="s">
        <v>36</v>
      </c>
      <c r="N13" s="9" t="s">
        <v>8</v>
      </c>
      <c r="AR13" s="6">
        <v>10</v>
      </c>
      <c r="AS13" s="6">
        <f>IF(AND(Кроссворд!E18=Результат!E18,Кроссворд!F18=Результат!F18,Кроссворд!G18=Результат!G18,Кроссворд!H18=Результат!H18),1,0)</f>
        <v>0</v>
      </c>
    </row>
    <row r="14" spans="1:46" hidden="1" x14ac:dyDescent="0.25">
      <c r="F14" s="9">
        <v>8</v>
      </c>
      <c r="I14" s="1" t="s">
        <v>28</v>
      </c>
      <c r="K14" s="1" t="s">
        <v>26</v>
      </c>
      <c r="N14" t="s">
        <v>9</v>
      </c>
      <c r="AR14" s="6">
        <v>11</v>
      </c>
      <c r="AS14" s="6">
        <f>IF(AND(Кроссворд!I19=Результат!I19,Кроссворд!I20=Результат!I20,Кроссворд!I21=Результат!I21),1,0)</f>
        <v>0</v>
      </c>
    </row>
    <row r="15" spans="1:46" hidden="1" x14ac:dyDescent="0.25">
      <c r="F15" s="1" t="s">
        <v>19</v>
      </c>
      <c r="I15" s="1" t="s">
        <v>25</v>
      </c>
      <c r="K15" s="1" t="s">
        <v>29</v>
      </c>
      <c r="N15" t="s">
        <v>10</v>
      </c>
      <c r="AQ15" s="7"/>
      <c r="AR15" s="6">
        <v>12</v>
      </c>
      <c r="AS15" s="6">
        <f>IF(AND(Кроссворд!D21=Результат!D21,Кроссворд!E21=Результат!E21,Кроссворд!F21=Результат!F21,Кроссворд!G21=Результат!G21,Кроссворд!H21=Результат!H21,Кроссворд!I21=Результат!I21,Кроссворд!J21=Результат!J21,Кроссворд!K21=Результат!K21),1,0)</f>
        <v>0</v>
      </c>
    </row>
    <row r="16" spans="1:46" hidden="1" x14ac:dyDescent="0.25">
      <c r="D16" s="9">
        <v>9</v>
      </c>
      <c r="E16" s="1" t="s">
        <v>20</v>
      </c>
      <c r="F16" s="1" t="s">
        <v>23</v>
      </c>
      <c r="G16" s="1" t="s">
        <v>42</v>
      </c>
      <c r="H16" s="1" t="s">
        <v>25</v>
      </c>
      <c r="I16" s="1" t="s">
        <v>19</v>
      </c>
      <c r="J16" s="1" t="s">
        <v>43</v>
      </c>
      <c r="N16" t="s">
        <v>11</v>
      </c>
      <c r="AQ16" s="7"/>
      <c r="AR16" s="7"/>
      <c r="AS16" s="7"/>
    </row>
    <row r="17" spans="1:65" hidden="1" x14ac:dyDescent="0.25">
      <c r="F17" s="1" t="s">
        <v>37</v>
      </c>
      <c r="I17" s="1" t="s">
        <v>29</v>
      </c>
      <c r="N17" t="s">
        <v>12</v>
      </c>
      <c r="AQ17" s="7"/>
      <c r="AR17" s="7"/>
      <c r="AS17" s="7"/>
    </row>
    <row r="18" spans="1:65" hidden="1" x14ac:dyDescent="0.25">
      <c r="D18" s="9">
        <v>10</v>
      </c>
      <c r="E18" s="1" t="s">
        <v>20</v>
      </c>
      <c r="F18" s="1" t="s">
        <v>35</v>
      </c>
      <c r="G18" s="1" t="s">
        <v>18</v>
      </c>
      <c r="H18" s="1" t="s">
        <v>18</v>
      </c>
      <c r="I18" s="9">
        <v>11</v>
      </c>
      <c r="N18" t="s">
        <v>13</v>
      </c>
      <c r="AQ18" s="7"/>
      <c r="AR18" s="7"/>
      <c r="AS18" s="7"/>
    </row>
    <row r="19" spans="1:65" hidden="1" x14ac:dyDescent="0.25">
      <c r="F19" s="1" t="s">
        <v>18</v>
      </c>
      <c r="I19" s="1" t="s">
        <v>18</v>
      </c>
      <c r="N19" t="s">
        <v>14</v>
      </c>
      <c r="AQ19" s="7"/>
      <c r="AR19" s="7"/>
      <c r="AS19" s="7"/>
    </row>
    <row r="20" spans="1:65" ht="18.75" hidden="1" x14ac:dyDescent="0.3">
      <c r="F20" s="1" t="s">
        <v>22</v>
      </c>
      <c r="I20" s="1" t="s">
        <v>26</v>
      </c>
      <c r="N20" t="s">
        <v>15</v>
      </c>
      <c r="AQ20" s="26"/>
      <c r="AR20" s="27"/>
      <c r="AS20" s="27"/>
    </row>
    <row r="21" spans="1:65" hidden="1" x14ac:dyDescent="0.25">
      <c r="C21" s="9">
        <v>12</v>
      </c>
      <c r="D21" s="1" t="s">
        <v>38</v>
      </c>
      <c r="E21" s="1" t="s">
        <v>22</v>
      </c>
      <c r="F21" s="1" t="s">
        <v>25</v>
      </c>
      <c r="G21" s="1" t="s">
        <v>22</v>
      </c>
      <c r="H21" s="1" t="s">
        <v>39</v>
      </c>
      <c r="I21" s="1" t="s">
        <v>25</v>
      </c>
      <c r="J21" s="1" t="s">
        <v>40</v>
      </c>
      <c r="K21" s="1" t="s">
        <v>41</v>
      </c>
      <c r="N21" t="s">
        <v>16</v>
      </c>
    </row>
    <row r="22" spans="1:65" hidden="1" x14ac:dyDescent="0.25">
      <c r="F22" s="1" t="s">
        <v>21</v>
      </c>
      <c r="N22" t="s">
        <v>17</v>
      </c>
      <c r="AR22" s="19"/>
    </row>
    <row r="23" spans="1:65" ht="159.75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</row>
    <row r="24" spans="1:65" ht="21" x14ac:dyDescent="0.35">
      <c r="A24" s="20"/>
      <c r="B24" s="20"/>
      <c r="C24" s="31" t="s">
        <v>44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8" t="s">
        <v>70</v>
      </c>
      <c r="AR24" s="29"/>
      <c r="AS24" s="3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</row>
    <row r="25" spans="1:65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</row>
    <row r="26" spans="1:65" x14ac:dyDescent="0.25">
      <c r="A26" s="20"/>
      <c r="B26" s="20"/>
      <c r="C26" s="20"/>
      <c r="D26" s="23">
        <f>AS4+AS5+AS6+AS7+AS8+AS9+AS10+AS11+AS12+AS13+AS14+AS15</f>
        <v>1</v>
      </c>
      <c r="E26" s="24"/>
      <c r="F26" s="24"/>
      <c r="G26" s="24"/>
      <c r="H26" s="24"/>
      <c r="I26" s="24"/>
      <c r="J26" s="24"/>
      <c r="K26" s="24"/>
      <c r="L26" s="2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">
        <f>IF(D30=12,5,(IF(D30&gt;=9,4,IF(D30&gt;=7,3,2))))</f>
        <v>2</v>
      </c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</row>
    <row r="27" spans="1:65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</row>
    <row r="28" spans="1:65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</row>
    <row r="29" spans="1:65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</row>
    <row r="30" spans="1:65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</row>
    <row r="31" spans="1:65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</row>
    <row r="32" spans="1:65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</row>
    <row r="33" spans="1:65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</row>
    <row r="34" spans="1:65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</row>
    <row r="35" spans="1:65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</row>
    <row r="36" spans="1:65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</row>
    <row r="37" spans="1:65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</row>
    <row r="38" spans="1:65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</row>
    <row r="39" spans="1:65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</row>
    <row r="40" spans="1:65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</row>
    <row r="41" spans="1:65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</row>
    <row r="42" spans="1:6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</row>
    <row r="43" spans="1:65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</row>
    <row r="44" spans="1:65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</row>
    <row r="45" spans="1:65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</row>
    <row r="46" spans="1:65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</row>
    <row r="47" spans="1:65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</row>
    <row r="48" spans="1:65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</row>
    <row r="49" spans="1:65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</row>
    <row r="50" spans="1:65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</row>
    <row r="51" spans="1:65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</row>
    <row r="52" spans="1:6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</row>
    <row r="53" spans="1:65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</row>
    <row r="54" spans="1:65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</row>
    <row r="55" spans="1:6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</row>
    <row r="56" spans="1:65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</row>
    <row r="57" spans="1:65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</row>
    <row r="58" spans="1:65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</row>
    <row r="59" spans="1:65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</row>
    <row r="60" spans="1:65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</row>
    <row r="64" spans="1:65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</row>
    <row r="65" spans="1:65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</row>
    <row r="66" spans="1:65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</row>
    <row r="67" spans="1:65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</row>
    <row r="68" spans="1:65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</row>
    <row r="69" spans="1:65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</row>
    <row r="70" spans="1:65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</row>
    <row r="71" spans="1:65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</row>
    <row r="72" spans="1:6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</row>
    <row r="73" spans="1:65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</row>
    <row r="74" spans="1:65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</row>
    <row r="75" spans="1:65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</row>
    <row r="76" spans="1:65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</row>
    <row r="77" spans="1:65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65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</row>
    <row r="79" spans="1:65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</row>
    <row r="80" spans="1:65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</row>
    <row r="81" spans="1:65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</row>
    <row r="82" spans="1:65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</row>
    <row r="83" spans="1:65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</row>
    <row r="84" spans="1:65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</row>
    <row r="85" spans="1:65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</row>
    <row r="86" spans="1:65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</row>
    <row r="87" spans="1:65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</row>
    <row r="88" spans="1:65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</row>
    <row r="89" spans="1:65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</row>
    <row r="90" spans="1:65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</row>
    <row r="91" spans="1:65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</row>
    <row r="92" spans="1:65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</row>
    <row r="93" spans="1:65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</row>
    <row r="94" spans="1:65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</row>
    <row r="95" spans="1:65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</row>
  </sheetData>
  <mergeCells count="5">
    <mergeCell ref="D26:L26"/>
    <mergeCell ref="AQ20:AS20"/>
    <mergeCell ref="AQ2:AT2"/>
    <mergeCell ref="AQ24:AS24"/>
    <mergeCell ref="C24:N2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6"/>
  <sheetViews>
    <sheetView workbookViewId="0">
      <selection activeCell="E3" sqref="E3"/>
    </sheetView>
  </sheetViews>
  <sheetFormatPr defaultRowHeight="15" x14ac:dyDescent="0.25"/>
  <sheetData>
    <row r="1" spans="1:40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</row>
    <row r="2" spans="1:40" ht="26.25" x14ac:dyDescent="0.4">
      <c r="A2" s="12"/>
      <c r="B2" s="12"/>
      <c r="C2" s="12"/>
      <c r="D2" s="12"/>
      <c r="E2" s="12"/>
      <c r="F2" s="12"/>
      <c r="G2" s="12"/>
      <c r="H2" s="12"/>
      <c r="I2" s="17" t="s">
        <v>64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x14ac:dyDescent="0.25">
      <c r="A5" s="12"/>
      <c r="B5" s="18" t="s">
        <v>69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x14ac:dyDescent="0.25">
      <c r="A7" s="12"/>
      <c r="B7" s="18" t="s">
        <v>68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1:40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pans="1:40" x14ac:dyDescent="0.25">
      <c r="A9" s="12"/>
      <c r="B9" s="18" t="s">
        <v>67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40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pans="1:40" x14ac:dyDescent="0.25">
      <c r="A11" s="12"/>
      <c r="B11" s="18" t="s">
        <v>66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pans="1:4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</row>
    <row r="13" spans="1:40" x14ac:dyDescent="0.25">
      <c r="A13" s="12"/>
      <c r="B13" s="18" t="s">
        <v>65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</row>
    <row r="14" spans="1:4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</row>
    <row r="15" spans="1:40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</row>
    <row r="16" spans="1:40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</row>
    <row r="17" spans="1:4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</row>
    <row r="18" spans="1:40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</row>
    <row r="19" spans="1:4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</row>
    <row r="20" spans="1:40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</row>
    <row r="21" spans="1:40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</row>
    <row r="22" spans="1:4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</row>
    <row r="23" spans="1:4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  <row r="24" spans="1:4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</row>
    <row r="25" spans="1:4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0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</row>
    <row r="30" spans="1:4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</row>
    <row r="31" spans="1:4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</row>
    <row r="34" spans="1:40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</row>
    <row r="35" spans="1:4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</row>
    <row r="36" spans="1:4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</row>
    <row r="37" spans="1:4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</row>
    <row r="38" spans="1:40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</row>
    <row r="39" spans="1:40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</row>
    <row r="40" spans="1:4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</row>
    <row r="41" spans="1:40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</row>
    <row r="42" spans="1:40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</row>
    <row r="43" spans="1:40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</row>
    <row r="44" spans="1:40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</row>
    <row r="45" spans="1:4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</row>
    <row r="46" spans="1:4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1:40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</row>
    <row r="48" spans="1:40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1:40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</row>
    <row r="50" spans="1:40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1:4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spans="1:40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1:40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spans="1:4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1:4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spans="1:4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1:4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1:40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</row>
    <row r="59" spans="1:40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</row>
    <row r="60" spans="1:40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spans="1:4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</row>
    <row r="62" spans="1:40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1:4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</row>
    <row r="64" spans="1:4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spans="1:40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spans="1:4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1:40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1:40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1:40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1:40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</row>
    <row r="71" spans="1:40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</row>
    <row r="72" spans="1:40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</row>
    <row r="73" spans="1:40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</row>
    <row r="74" spans="1:40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</row>
    <row r="75" spans="1:40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</row>
    <row r="76" spans="1:40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</row>
    <row r="77" spans="1:40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</row>
    <row r="78" spans="1:40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</row>
    <row r="79" spans="1:4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</row>
    <row r="80" spans="1:4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</row>
    <row r="81" spans="1:40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</row>
    <row r="82" spans="1:40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</row>
    <row r="83" spans="1:40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</row>
    <row r="84" spans="1:40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</row>
    <row r="85" spans="1:40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</row>
    <row r="86" spans="1:40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</row>
    <row r="87" spans="1:40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</row>
    <row r="88" spans="1:40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</row>
    <row r="89" spans="1:40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</row>
    <row r="90" spans="1:40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</row>
    <row r="91" spans="1:40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</row>
    <row r="92" spans="1:40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</row>
    <row r="93" spans="1:40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</row>
    <row r="94" spans="1:40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</row>
    <row r="95" spans="1:40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</row>
    <row r="96" spans="1:40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</row>
    <row r="97" spans="1:40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</row>
    <row r="98" spans="1:40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</row>
    <row r="99" spans="1:40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</row>
    <row r="100" spans="1:40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</row>
    <row r="101" spans="1:40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</row>
    <row r="102" spans="1:40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</row>
    <row r="103" spans="1:40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</row>
    <row r="104" spans="1:40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</row>
    <row r="105" spans="1:40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</row>
    <row r="106" spans="1:40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</row>
    <row r="107" spans="1:40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</row>
    <row r="108" spans="1:40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</row>
    <row r="109" spans="1:40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</row>
    <row r="110" spans="1:40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</row>
    <row r="111" spans="1:40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</row>
    <row r="112" spans="1:40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</row>
    <row r="113" spans="1:40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</row>
    <row r="114" spans="1:40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</row>
    <row r="115" spans="1:40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</row>
    <row r="116" spans="1:40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</row>
    <row r="117" spans="1:40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</row>
    <row r="118" spans="1:40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</row>
    <row r="119" spans="1:40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</row>
    <row r="120" spans="1:40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</row>
    <row r="121" spans="1:40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</row>
    <row r="122" spans="1:40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</row>
    <row r="123" spans="1:40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</row>
    <row r="124" spans="1:40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</row>
    <row r="125" spans="1:40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</row>
    <row r="126" spans="1:40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Кроссворд</vt:lpstr>
      <vt:lpstr>Результат</vt:lpstr>
      <vt:lpstr>Источники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2018-03-02T13:46:04Z</dcterms:modified>
</cp:coreProperties>
</file>